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856" windowWidth="15480" windowHeight="5892" tabRatio="597" activeTab="0"/>
  </bookViews>
  <sheets>
    <sheet name="Table LAND 3-13" sheetId="1" r:id="rId1"/>
  </sheets>
  <externalReferences>
    <externalReference r:id="rId4"/>
  </externalReferences>
  <definedNames>
    <definedName name="_xlnm.Print_Area" localSheetId="0">'Table LAND 3-13'!$A$1:$W$37</definedName>
  </definedNames>
  <calcPr fullCalcOnLoad="1"/>
</workbook>
</file>

<file path=xl/sharedStrings.xml><?xml version="1.0" encoding="utf-8"?>
<sst xmlns="http://schemas.openxmlformats.org/spreadsheetml/2006/main" count="40" uniqueCount="37">
  <si>
    <t>Mammoth Bar Recreation Area</t>
  </si>
  <si>
    <t>El Dorado County Sheriff's Department</t>
  </si>
  <si>
    <t>Placer County Sheriff's Department</t>
  </si>
  <si>
    <t>USDA-FS Tahoe National Forest</t>
  </si>
  <si>
    <t>Total</t>
  </si>
  <si>
    <t>Year</t>
  </si>
  <si>
    <t>Ruck a Chucky Area/ Drivers Flat Road</t>
  </si>
  <si>
    <t>Medical</t>
  </si>
  <si>
    <t>Fire</t>
  </si>
  <si>
    <t>Law Enforcement</t>
  </si>
  <si>
    <t>Public/ Agency Assistance/ Service</t>
  </si>
  <si>
    <t>Search and Rescue (including Dive Team Calls)</t>
  </si>
  <si>
    <t>Water Rescue/ High Angle/ Drowning</t>
  </si>
  <si>
    <t>Agency</t>
  </si>
  <si>
    <r>
      <t>Incident Location</t>
    </r>
    <r>
      <rPr>
        <b/>
        <vertAlign val="superscript"/>
        <sz val="10"/>
        <rFont val="Arial"/>
        <family val="2"/>
      </rPr>
      <t>1</t>
    </r>
  </si>
  <si>
    <r>
      <t>Other</t>
    </r>
    <r>
      <rPr>
        <b/>
        <vertAlign val="superscript"/>
        <sz val="8"/>
        <rFont val="Arial"/>
        <family val="2"/>
      </rPr>
      <t>2</t>
    </r>
  </si>
  <si>
    <t>In the Vicinity of the Peaking Reach</t>
  </si>
  <si>
    <t>Incident Type</t>
  </si>
  <si>
    <t>On the Peaking Reach</t>
  </si>
  <si>
    <t>Murderer's Bar Rapid</t>
  </si>
  <si>
    <t>Table LAND 3-13.  Summary of Emergency Incident Responses in the Vicinity of the Peaking Reach.</t>
  </si>
  <si>
    <t>Quarry Trail Access</t>
  </si>
  <si>
    <r>
      <t>Foresthill Fire Protection District</t>
    </r>
    <r>
      <rPr>
        <b/>
        <vertAlign val="superscript"/>
        <sz val="10"/>
        <rFont val="Arial"/>
        <family val="2"/>
      </rPr>
      <t>5</t>
    </r>
  </si>
  <si>
    <r>
      <t>Auburn City Fire</t>
    </r>
    <r>
      <rPr>
        <b/>
        <vertAlign val="superscript"/>
        <sz val="10"/>
        <rFont val="Arial"/>
        <family val="2"/>
      </rPr>
      <t>5</t>
    </r>
  </si>
  <si>
    <r>
      <t>Placer County Fire</t>
    </r>
    <r>
      <rPr>
        <b/>
        <vertAlign val="superscript"/>
        <sz val="10"/>
        <rFont val="Arial"/>
        <family val="2"/>
      </rPr>
      <t>5</t>
    </r>
  </si>
  <si>
    <r>
      <t>California State Parks</t>
    </r>
    <r>
      <rPr>
        <b/>
        <vertAlign val="superscript"/>
        <sz val="10"/>
        <rFont val="Arial"/>
        <family val="2"/>
      </rPr>
      <t>6</t>
    </r>
  </si>
  <si>
    <r>
      <t>USDA-FS Eldorado National Forest</t>
    </r>
    <r>
      <rPr>
        <b/>
        <vertAlign val="superscript"/>
        <sz val="10"/>
        <rFont val="Arial"/>
        <family val="2"/>
      </rPr>
      <t>7</t>
    </r>
  </si>
  <si>
    <t>Cherokee Bar</t>
  </si>
  <si>
    <t>Horseshoe Bar</t>
  </si>
  <si>
    <t>Confluence of North Fork and Middle Fork American River or North Fork American River</t>
  </si>
  <si>
    <t>No Hands Bridge</t>
  </si>
  <si>
    <t>China Bar</t>
  </si>
  <si>
    <t>Robie Point</t>
  </si>
  <si>
    <t>North Fork American River at Hwy 49/Old Foresthill Road/Foresthill Bridge</t>
  </si>
  <si>
    <r>
      <t>Grass Valley CAL FIRE</t>
    </r>
    <r>
      <rPr>
        <b/>
        <vertAlign val="superscript"/>
        <sz val="10"/>
        <rFont val="Arial"/>
        <family val="2"/>
      </rPr>
      <t>3</t>
    </r>
  </si>
  <si>
    <r>
      <t>Camino CAL FIRE</t>
    </r>
    <r>
      <rPr>
        <b/>
        <vertAlign val="superscript"/>
        <sz val="10"/>
        <rFont val="Arial"/>
        <family val="2"/>
      </rPr>
      <t>4</t>
    </r>
  </si>
  <si>
    <r>
      <t>1</t>
    </r>
    <r>
      <rPr>
        <sz val="8"/>
        <rFont val="Arial"/>
        <family val="2"/>
      </rPr>
      <t xml:space="preserve">Blank boxes indicate that no emergency response incidents were reported.
</t>
    </r>
    <r>
      <rPr>
        <vertAlign val="superscript"/>
        <sz val="8"/>
        <rFont val="Arial"/>
        <family val="2"/>
      </rPr>
      <t>2</t>
    </r>
    <r>
      <rPr>
        <sz val="8"/>
        <rFont val="Arial"/>
        <family val="2"/>
      </rPr>
      <t xml:space="preserve">Other: Includes referrals to other agencies, unspecified, and miscellaneous (e.g. hydrant maintenance, CDF injury, break-ins, hardware failures) and display incidents (burning of propane tanks or other types of display information).
</t>
    </r>
    <r>
      <rPr>
        <vertAlign val="superscript"/>
        <sz val="8"/>
        <rFont val="Arial"/>
        <family val="2"/>
      </rPr>
      <t>3</t>
    </r>
    <r>
      <rPr>
        <sz val="8"/>
        <rFont val="Arial"/>
        <family val="2"/>
      </rPr>
      <t xml:space="preserve">Grass Valley CAL FIRE provided data that included responses by CAL FIRE and other agencies and local departments. The total presented includes only the incidents to which CAL FIRE responded.  The other incidents are reported by each respective agency.
</t>
    </r>
    <r>
      <rPr>
        <vertAlign val="superscript"/>
        <sz val="8"/>
        <rFont val="Arial"/>
        <family val="2"/>
      </rPr>
      <t>4</t>
    </r>
    <r>
      <rPr>
        <sz val="8"/>
        <rFont val="Arial"/>
        <family val="2"/>
      </rPr>
      <t xml:space="preserve">A subset of the data provided by the Camino CAL FIRE was identical to the dataset provided by the USDA-FS Eldorado National Forest.  These data are included in the data summary for the USDA-FS Eldorado National Forest only.
</t>
    </r>
    <r>
      <rPr>
        <vertAlign val="superscript"/>
        <sz val="8"/>
        <rFont val="Arial"/>
        <family val="2"/>
      </rPr>
      <t>5</t>
    </r>
    <r>
      <rPr>
        <sz val="8"/>
        <rFont val="Arial"/>
        <family val="2"/>
      </rPr>
      <t xml:space="preserve">Incidents were reported in the Grass Valley CAL FIRE dataset.
</t>
    </r>
    <r>
      <rPr>
        <vertAlign val="superscript"/>
        <sz val="8"/>
        <rFont val="Arial"/>
        <family val="2"/>
      </rPr>
      <t>6</t>
    </r>
    <r>
      <rPr>
        <sz val="8"/>
        <rFont val="Arial"/>
        <family val="2"/>
      </rPr>
      <t xml:space="preserve">California State Parks is not a primary responder to emergency incidents and the data do not reflect mutual aid that they may have provided. 
</t>
    </r>
    <r>
      <rPr>
        <vertAlign val="superscript"/>
        <sz val="8"/>
        <rFont val="Arial"/>
        <family val="2"/>
      </rPr>
      <t>7</t>
    </r>
    <r>
      <rPr>
        <sz val="8"/>
        <rFont val="Arial"/>
        <family val="2"/>
      </rPr>
      <t xml:space="preserve">This emergency response dataset is identical to a subset of the data provided by the Camino CAL FIRE.  These data are reported here.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</si>
</sst>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Arial"/>
      <family val="0"/>
    </font>
    <font>
      <b/>
      <vertAlign val="superscript"/>
      <sz val="10"/>
      <name val="Arial"/>
      <family val="2"/>
    </font>
    <font>
      <vertAlign val="superscript"/>
      <sz val="8"/>
      <name val="Arial"/>
      <family val="2"/>
    </font>
    <font>
      <b/>
      <sz val="8"/>
      <name val="Arial"/>
      <family val="2"/>
    </font>
    <font>
      <b/>
      <vertAlign val="superscript"/>
      <sz val="8"/>
      <name val="Arial"/>
      <family val="2"/>
    </font>
    <font>
      <b/>
      <sz val="12"/>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xf>
    <xf numFmtId="0" fontId="1" fillId="0" borderId="1" xfId="0" applyFont="1" applyBorder="1" applyAlignment="1">
      <alignment horizontal="center" vertical="center"/>
    </xf>
    <xf numFmtId="0" fontId="5" fillId="0" borderId="1" xfId="0" applyFont="1" applyBorder="1" applyAlignment="1">
      <alignment horizontal="center" textRotation="90" wrapText="1"/>
    </xf>
    <xf numFmtId="0" fontId="5" fillId="0" borderId="1" xfId="0" applyFont="1" applyBorder="1" applyAlignment="1">
      <alignment textRotation="90" wrapText="1"/>
    </xf>
    <xf numFmtId="0" fontId="0" fillId="0" borderId="0" xfId="0" applyAlignment="1">
      <alignment vertical="center"/>
    </xf>
    <xf numFmtId="0" fontId="0" fillId="0" borderId="0" xfId="0" applyFill="1" applyAlignment="1">
      <alignment vertical="center"/>
    </xf>
    <xf numFmtId="0" fontId="1" fillId="0" borderId="1"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5" fillId="0" borderId="0" xfId="0" applyFont="1" applyBorder="1" applyAlignment="1">
      <alignment horizontal="center" textRotation="90"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Fill="1" applyBorder="1" applyAlignment="1">
      <alignment vertical="center"/>
    </xf>
    <xf numFmtId="0" fontId="1"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wrapText="1"/>
    </xf>
    <xf numFmtId="0" fontId="5" fillId="0" borderId="1" xfId="0" applyFont="1" applyBorder="1" applyAlignment="1">
      <alignment horizont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7" xfId="0" applyFont="1" applyBorder="1" applyAlignment="1">
      <alignment horizontal="center" vertical="center"/>
    </xf>
    <xf numFmtId="0" fontId="1" fillId="2" borderId="1" xfId="0" applyFont="1" applyFill="1" applyBorder="1" applyAlignment="1">
      <alignment vertical="center"/>
    </xf>
    <xf numFmtId="0" fontId="0" fillId="0" borderId="1" xfId="0" applyFont="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4" fillId="0" borderId="8" xfId="0" applyFont="1" applyBorder="1" applyAlignment="1">
      <alignment horizontal="left" wrapText="1"/>
    </xf>
    <xf numFmtId="0" fontId="4" fillId="0" borderId="8" xfId="0" applyFont="1" applyBorder="1" applyAlignment="1">
      <alignment horizontal="left"/>
    </xf>
    <xf numFmtId="0" fontId="1"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5" fillId="2" borderId="1" xfId="0" applyFont="1" applyFill="1" applyBorder="1" applyAlignment="1">
      <alignment horizontal="center" textRotation="90" wrapText="1"/>
    </xf>
    <xf numFmtId="0" fontId="5" fillId="2" borderId="1" xfId="0" applyFont="1" applyFill="1" applyBorder="1" applyAlignment="1">
      <alignment horizontal="center" textRotation="90" wrapText="1"/>
    </xf>
    <xf numFmtId="0" fontId="1" fillId="0" borderId="5" xfId="0" applyFont="1" applyBorder="1" applyAlignment="1">
      <alignment horizontal="left" vertical="center" indent="1"/>
    </xf>
    <xf numFmtId="0" fontId="1" fillId="0" borderId="7" xfId="0" applyFont="1" applyBorder="1" applyAlignment="1">
      <alignment horizontal="left" vertical="center" indent="1"/>
    </xf>
    <xf numFmtId="0" fontId="7"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c1\staff\DOCUME~1\Preuss\LOCALS~1\Temp\notes6030C8\Forest%20Hill%20Fire%20Department%20Data%20filter%201_krs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Tables"/>
      <sheetName val="2006-2007 Middle Fork-Andy data"/>
      <sheetName val="Summary Table 2"/>
      <sheetName val="Summary Table 3"/>
      <sheetName val="Summary Table 1"/>
    </sheetNames>
    <sheetDataSet>
      <sheetData sheetId="2">
        <row r="6">
          <cell r="E6">
            <v>1</v>
          </cell>
          <cell r="J6">
            <v>1</v>
          </cell>
        </row>
        <row r="7">
          <cell r="K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7"/>
  <sheetViews>
    <sheetView tabSelected="1" view="pageBreakPreview" zoomScaleNormal="85" zoomScaleSheetLayoutView="100" workbookViewId="0" topLeftCell="A1">
      <selection activeCell="A1" sqref="A1:W1"/>
    </sheetView>
  </sheetViews>
  <sheetFormatPr defaultColWidth="9.140625" defaultRowHeight="12.75"/>
  <cols>
    <col min="1" max="1" width="47.7109375" style="0" customWidth="1"/>
    <col min="2" max="2" width="8.57421875" style="1" customWidth="1"/>
    <col min="3" max="5" width="4.57421875" style="0" customWidth="1"/>
    <col min="6" max="6" width="9.28125" style="0" customWidth="1"/>
    <col min="7" max="8" width="4.57421875" style="0" customWidth="1"/>
    <col min="9" max="9" width="5.57421875" style="0" customWidth="1"/>
    <col min="10" max="10" width="4.7109375" style="0" customWidth="1"/>
    <col min="11" max="11" width="5.140625" style="0" customWidth="1"/>
    <col min="12" max="12" width="9.7109375" style="0" customWidth="1"/>
    <col min="13" max="13" width="4.57421875" style="0" customWidth="1"/>
    <col min="14" max="14" width="5.00390625" style="0" customWidth="1"/>
    <col min="15" max="16" width="4.57421875" style="0" customWidth="1"/>
    <col min="17" max="18" width="5.140625" style="0" customWidth="1"/>
    <col min="19" max="23" width="4.57421875" style="0" customWidth="1"/>
  </cols>
  <sheetData>
    <row r="1" spans="1:23" ht="17.25" customHeight="1">
      <c r="A1" s="41" t="s">
        <v>20</v>
      </c>
      <c r="B1" s="41"/>
      <c r="C1" s="41"/>
      <c r="D1" s="41"/>
      <c r="E1" s="41"/>
      <c r="F1" s="41"/>
      <c r="G1" s="41"/>
      <c r="H1" s="41"/>
      <c r="I1" s="41"/>
      <c r="J1" s="41"/>
      <c r="K1" s="41"/>
      <c r="L1" s="41"/>
      <c r="M1" s="41"/>
      <c r="N1" s="41"/>
      <c r="O1" s="41"/>
      <c r="P1" s="41"/>
      <c r="Q1" s="41"/>
      <c r="R1" s="41"/>
      <c r="S1" s="41"/>
      <c r="T1" s="41"/>
      <c r="U1" s="41"/>
      <c r="V1" s="41"/>
      <c r="W1" s="41"/>
    </row>
    <row r="2" spans="1:23" ht="12.75">
      <c r="A2" s="8"/>
      <c r="B2" s="9"/>
      <c r="C2" s="8"/>
      <c r="D2" s="8"/>
      <c r="E2" s="8"/>
      <c r="F2" s="8"/>
      <c r="G2" s="8"/>
      <c r="H2" s="8"/>
      <c r="I2" s="8"/>
      <c r="J2" s="8"/>
      <c r="K2" s="8"/>
      <c r="L2" s="8"/>
      <c r="M2" s="8"/>
      <c r="N2" s="8"/>
      <c r="O2" s="8"/>
      <c r="P2" s="8"/>
      <c r="Q2" s="8"/>
      <c r="R2" s="8"/>
      <c r="S2" s="8"/>
      <c r="T2" s="8"/>
      <c r="U2" s="8"/>
      <c r="V2" s="8"/>
      <c r="W2" s="8"/>
    </row>
    <row r="3" spans="1:23" ht="15" customHeight="1">
      <c r="A3" s="17" t="s">
        <v>13</v>
      </c>
      <c r="B3" s="24" t="s">
        <v>5</v>
      </c>
      <c r="C3" s="18" t="s">
        <v>14</v>
      </c>
      <c r="D3" s="18"/>
      <c r="E3" s="18"/>
      <c r="F3" s="18"/>
      <c r="G3" s="18"/>
      <c r="H3" s="18"/>
      <c r="I3" s="18"/>
      <c r="J3" s="18"/>
      <c r="K3" s="18"/>
      <c r="L3" s="18"/>
      <c r="M3" s="18"/>
      <c r="N3" s="18"/>
      <c r="O3" s="18"/>
      <c r="P3" s="18" t="s">
        <v>17</v>
      </c>
      <c r="Q3" s="18"/>
      <c r="R3" s="18"/>
      <c r="S3" s="18"/>
      <c r="T3" s="18"/>
      <c r="U3" s="18"/>
      <c r="V3" s="18"/>
      <c r="W3" s="18"/>
    </row>
    <row r="4" spans="1:23" ht="56.25" customHeight="1">
      <c r="A4" s="17"/>
      <c r="B4" s="25"/>
      <c r="C4" s="20" t="s">
        <v>18</v>
      </c>
      <c r="D4" s="21"/>
      <c r="E4" s="21"/>
      <c r="F4" s="21"/>
      <c r="G4" s="21"/>
      <c r="H4" s="21"/>
      <c r="I4" s="21"/>
      <c r="J4" s="22"/>
      <c r="K4" s="20" t="s">
        <v>16</v>
      </c>
      <c r="L4" s="21"/>
      <c r="M4" s="21"/>
      <c r="N4" s="21"/>
      <c r="O4" s="23"/>
      <c r="P4" s="19" t="s">
        <v>7</v>
      </c>
      <c r="Q4" s="19" t="s">
        <v>11</v>
      </c>
      <c r="R4" s="19" t="s">
        <v>12</v>
      </c>
      <c r="S4" s="19" t="s">
        <v>8</v>
      </c>
      <c r="T4" s="19" t="s">
        <v>9</v>
      </c>
      <c r="U4" s="19" t="s">
        <v>10</v>
      </c>
      <c r="V4" s="19" t="s">
        <v>15</v>
      </c>
      <c r="W4" s="38" t="s">
        <v>4</v>
      </c>
    </row>
    <row r="5" spans="1:23" ht="97.5" customHeight="1">
      <c r="A5" s="17"/>
      <c r="B5" s="26"/>
      <c r="C5" s="3" t="s">
        <v>28</v>
      </c>
      <c r="D5" s="3" t="s">
        <v>27</v>
      </c>
      <c r="E5" s="3" t="s">
        <v>19</v>
      </c>
      <c r="F5" s="3" t="s">
        <v>29</v>
      </c>
      <c r="G5" s="10" t="s">
        <v>30</v>
      </c>
      <c r="H5" s="3" t="s">
        <v>32</v>
      </c>
      <c r="I5" s="3" t="s">
        <v>31</v>
      </c>
      <c r="J5" s="37" t="s">
        <v>4</v>
      </c>
      <c r="K5" s="4" t="s">
        <v>0</v>
      </c>
      <c r="L5" s="4" t="s">
        <v>33</v>
      </c>
      <c r="M5" s="3" t="s">
        <v>21</v>
      </c>
      <c r="N5" s="4" t="s">
        <v>6</v>
      </c>
      <c r="O5" s="37" t="s">
        <v>4</v>
      </c>
      <c r="P5" s="19"/>
      <c r="Q5" s="19"/>
      <c r="R5" s="19"/>
      <c r="S5" s="19"/>
      <c r="T5" s="19"/>
      <c r="U5" s="19"/>
      <c r="V5" s="19"/>
      <c r="W5" s="38"/>
    </row>
    <row r="6" spans="1:23" s="5" customFormat="1" ht="4.5" customHeight="1">
      <c r="A6" s="29"/>
      <c r="B6" s="30"/>
      <c r="C6" s="31"/>
      <c r="D6" s="31"/>
      <c r="E6" s="31"/>
      <c r="F6" s="31"/>
      <c r="G6" s="31"/>
      <c r="H6" s="31"/>
      <c r="I6" s="31"/>
      <c r="J6" s="31"/>
      <c r="K6" s="31"/>
      <c r="L6" s="31"/>
      <c r="M6" s="31"/>
      <c r="N6" s="31"/>
      <c r="O6" s="31"/>
      <c r="P6" s="31"/>
      <c r="Q6" s="31"/>
      <c r="R6" s="31"/>
      <c r="S6" s="31"/>
      <c r="T6" s="31"/>
      <c r="U6" s="31"/>
      <c r="V6" s="31"/>
      <c r="W6" s="32"/>
    </row>
    <row r="7" spans="1:23" s="5" customFormat="1" ht="15.75" customHeight="1">
      <c r="A7" s="39" t="s">
        <v>2</v>
      </c>
      <c r="B7" s="2">
        <v>2006</v>
      </c>
      <c r="C7" s="11"/>
      <c r="D7" s="11"/>
      <c r="E7" s="11"/>
      <c r="F7" s="11"/>
      <c r="G7" s="11"/>
      <c r="H7" s="11"/>
      <c r="I7" s="11"/>
      <c r="J7" s="36">
        <f>SUM(C7:I7)</f>
        <v>0</v>
      </c>
      <c r="K7" s="11">
        <v>2</v>
      </c>
      <c r="L7" s="11">
        <v>25</v>
      </c>
      <c r="M7" s="11"/>
      <c r="N7" s="11">
        <v>5</v>
      </c>
      <c r="O7" s="36">
        <f>SUM(K7:N7)</f>
        <v>32</v>
      </c>
      <c r="P7" s="11">
        <v>1</v>
      </c>
      <c r="Q7" s="11">
        <v>2</v>
      </c>
      <c r="R7" s="11">
        <v>1</v>
      </c>
      <c r="S7" s="11"/>
      <c r="T7" s="11">
        <v>22</v>
      </c>
      <c r="U7" s="11">
        <v>6</v>
      </c>
      <c r="V7" s="11"/>
      <c r="W7" s="36">
        <f>SUM(P7:V7)</f>
        <v>32</v>
      </c>
    </row>
    <row r="8" spans="1:23" s="5" customFormat="1" ht="15.75" customHeight="1">
      <c r="A8" s="40"/>
      <c r="B8" s="2">
        <v>2007</v>
      </c>
      <c r="C8" s="11"/>
      <c r="D8" s="11"/>
      <c r="E8" s="11"/>
      <c r="F8" s="11"/>
      <c r="G8" s="11"/>
      <c r="H8" s="11"/>
      <c r="I8" s="11"/>
      <c r="J8" s="36">
        <f>SUM(C8:I8)</f>
        <v>0</v>
      </c>
      <c r="K8" s="11">
        <v>3</v>
      </c>
      <c r="L8" s="11">
        <v>34</v>
      </c>
      <c r="M8" s="11"/>
      <c r="N8" s="11">
        <v>6</v>
      </c>
      <c r="O8" s="36">
        <f>SUM(K8:N8)</f>
        <v>43</v>
      </c>
      <c r="P8" s="11">
        <v>1</v>
      </c>
      <c r="Q8" s="11">
        <v>3</v>
      </c>
      <c r="R8" s="11">
        <v>2</v>
      </c>
      <c r="S8" s="11"/>
      <c r="T8" s="11">
        <v>29</v>
      </c>
      <c r="U8" s="11">
        <v>8</v>
      </c>
      <c r="V8" s="11"/>
      <c r="W8" s="36">
        <f>SUM(P8:V8)</f>
        <v>43</v>
      </c>
    </row>
    <row r="9" spans="1:23" s="5" customFormat="1" ht="4.5" customHeight="1">
      <c r="A9" s="27"/>
      <c r="B9" s="27"/>
      <c r="C9" s="28"/>
      <c r="D9" s="28"/>
      <c r="E9" s="28"/>
      <c r="F9" s="28"/>
      <c r="G9" s="28"/>
      <c r="H9" s="28"/>
      <c r="I9" s="28"/>
      <c r="J9" s="28"/>
      <c r="K9" s="28"/>
      <c r="L9" s="28"/>
      <c r="M9" s="28"/>
      <c r="N9" s="28"/>
      <c r="O9" s="28"/>
      <c r="P9" s="28"/>
      <c r="Q9" s="28"/>
      <c r="R9" s="28"/>
      <c r="S9" s="28"/>
      <c r="T9" s="28"/>
      <c r="U9" s="28"/>
      <c r="V9" s="28"/>
      <c r="W9" s="28"/>
    </row>
    <row r="10" spans="1:23" s="5" customFormat="1" ht="15.75" customHeight="1">
      <c r="A10" s="39" t="s">
        <v>34</v>
      </c>
      <c r="B10" s="2">
        <v>2006</v>
      </c>
      <c r="C10" s="11"/>
      <c r="D10" s="11"/>
      <c r="E10" s="11"/>
      <c r="F10" s="11"/>
      <c r="G10" s="11"/>
      <c r="H10" s="11"/>
      <c r="I10" s="11"/>
      <c r="J10" s="36">
        <f>SUM(C10:I10)</f>
        <v>0</v>
      </c>
      <c r="K10" s="11"/>
      <c r="L10" s="11">
        <v>1</v>
      </c>
      <c r="M10" s="11"/>
      <c r="N10" s="11"/>
      <c r="O10" s="36">
        <f>SUM(K10:N10)</f>
        <v>1</v>
      </c>
      <c r="P10" s="11"/>
      <c r="Q10" s="11"/>
      <c r="R10" s="11"/>
      <c r="S10" s="11"/>
      <c r="T10" s="11"/>
      <c r="U10" s="11"/>
      <c r="V10" s="11">
        <v>1</v>
      </c>
      <c r="W10" s="36">
        <f>SUM(P10:V10)</f>
        <v>1</v>
      </c>
    </row>
    <row r="11" spans="1:23" s="5" customFormat="1" ht="15.75" customHeight="1">
      <c r="A11" s="40"/>
      <c r="B11" s="2">
        <v>2007</v>
      </c>
      <c r="C11" s="11"/>
      <c r="D11" s="11"/>
      <c r="E11" s="11"/>
      <c r="F11" s="11"/>
      <c r="G11" s="11"/>
      <c r="H11" s="11"/>
      <c r="I11" s="11"/>
      <c r="J11" s="36">
        <f>SUM(C11:I11)</f>
        <v>0</v>
      </c>
      <c r="K11" s="11">
        <v>1</v>
      </c>
      <c r="L11" s="11">
        <v>3</v>
      </c>
      <c r="M11" s="11"/>
      <c r="N11" s="11">
        <v>1</v>
      </c>
      <c r="O11" s="36">
        <f>SUM(K11:N11)</f>
        <v>5</v>
      </c>
      <c r="P11" s="11"/>
      <c r="Q11" s="11"/>
      <c r="R11" s="11"/>
      <c r="S11" s="11"/>
      <c r="T11" s="11"/>
      <c r="U11" s="11"/>
      <c r="V11" s="11">
        <v>5</v>
      </c>
      <c r="W11" s="36">
        <f>SUM(P11:V11)</f>
        <v>5</v>
      </c>
    </row>
    <row r="12" spans="1:23" s="5" customFormat="1" ht="4.5" customHeight="1">
      <c r="A12" s="27"/>
      <c r="B12" s="27"/>
      <c r="C12" s="28"/>
      <c r="D12" s="28"/>
      <c r="E12" s="28"/>
      <c r="F12" s="28"/>
      <c r="G12" s="28"/>
      <c r="H12" s="28"/>
      <c r="I12" s="28"/>
      <c r="J12" s="28"/>
      <c r="K12" s="28"/>
      <c r="L12" s="28"/>
      <c r="M12" s="28"/>
      <c r="N12" s="28"/>
      <c r="O12" s="28"/>
      <c r="P12" s="28"/>
      <c r="Q12" s="28"/>
      <c r="R12" s="28"/>
      <c r="S12" s="28"/>
      <c r="T12" s="28"/>
      <c r="U12" s="28"/>
      <c r="V12" s="28"/>
      <c r="W12" s="28"/>
    </row>
    <row r="13" spans="1:23" s="5" customFormat="1" ht="15.75" customHeight="1">
      <c r="A13" s="39" t="s">
        <v>35</v>
      </c>
      <c r="B13" s="2">
        <v>2006</v>
      </c>
      <c r="C13" s="13"/>
      <c r="D13" s="13"/>
      <c r="E13" s="13"/>
      <c r="F13" s="13"/>
      <c r="G13" s="13"/>
      <c r="H13" s="13"/>
      <c r="I13" s="13"/>
      <c r="J13" s="36">
        <f>SUM(C13:I13)</f>
        <v>0</v>
      </c>
      <c r="K13" s="13"/>
      <c r="L13" s="13">
        <v>25</v>
      </c>
      <c r="M13" s="13">
        <v>3</v>
      </c>
      <c r="N13" s="13"/>
      <c r="O13" s="36">
        <f>SUM(K13:N13)</f>
        <v>28</v>
      </c>
      <c r="P13" s="13">
        <v>13</v>
      </c>
      <c r="Q13" s="13"/>
      <c r="R13" s="13"/>
      <c r="S13" s="13"/>
      <c r="T13" s="13"/>
      <c r="U13" s="13">
        <v>1</v>
      </c>
      <c r="V13" s="13">
        <v>14</v>
      </c>
      <c r="W13" s="36">
        <f>SUM(P13:V13)</f>
        <v>28</v>
      </c>
    </row>
    <row r="14" spans="1:23" s="5" customFormat="1" ht="15.75" customHeight="1">
      <c r="A14" s="40"/>
      <c r="B14" s="2">
        <v>2007</v>
      </c>
      <c r="C14" s="13"/>
      <c r="D14" s="13"/>
      <c r="E14" s="13"/>
      <c r="F14" s="13"/>
      <c r="G14" s="13"/>
      <c r="H14" s="13"/>
      <c r="I14" s="13"/>
      <c r="J14" s="36">
        <f>SUM(C14:I14)</f>
        <v>0</v>
      </c>
      <c r="K14" s="13"/>
      <c r="L14" s="13">
        <v>17</v>
      </c>
      <c r="M14" s="13">
        <v>2</v>
      </c>
      <c r="N14" s="13"/>
      <c r="O14" s="36">
        <f>SUM(K14:N14)</f>
        <v>19</v>
      </c>
      <c r="P14" s="13">
        <v>7</v>
      </c>
      <c r="Q14" s="13">
        <v>2</v>
      </c>
      <c r="R14" s="13"/>
      <c r="S14" s="13">
        <v>3</v>
      </c>
      <c r="T14" s="13"/>
      <c r="U14" s="13">
        <v>2</v>
      </c>
      <c r="V14" s="13">
        <v>5</v>
      </c>
      <c r="W14" s="36">
        <f>SUM(P14:V14)</f>
        <v>19</v>
      </c>
    </row>
    <row r="15" spans="1:23" s="5" customFormat="1" ht="4.5" customHeight="1">
      <c r="A15" s="27"/>
      <c r="B15" s="27"/>
      <c r="C15" s="28"/>
      <c r="D15" s="28"/>
      <c r="E15" s="28"/>
      <c r="F15" s="28"/>
      <c r="G15" s="28"/>
      <c r="H15" s="28"/>
      <c r="I15" s="28"/>
      <c r="J15" s="28"/>
      <c r="K15" s="28"/>
      <c r="L15" s="28"/>
      <c r="M15" s="28"/>
      <c r="N15" s="28"/>
      <c r="O15" s="28"/>
      <c r="P15" s="28"/>
      <c r="Q15" s="28"/>
      <c r="R15" s="28"/>
      <c r="S15" s="28"/>
      <c r="T15" s="28"/>
      <c r="U15" s="28"/>
      <c r="V15" s="28"/>
      <c r="W15" s="28"/>
    </row>
    <row r="16" spans="1:23" s="5" customFormat="1" ht="15.75" customHeight="1">
      <c r="A16" s="39" t="s">
        <v>22</v>
      </c>
      <c r="B16" s="2">
        <v>2006</v>
      </c>
      <c r="C16" s="11"/>
      <c r="D16" s="11"/>
      <c r="E16" s="11"/>
      <c r="F16" s="11"/>
      <c r="G16" s="11"/>
      <c r="H16" s="11"/>
      <c r="I16" s="11"/>
      <c r="J16" s="36">
        <f>SUM(C16:I16)</f>
        <v>0</v>
      </c>
      <c r="K16" s="11"/>
      <c r="L16" s="11"/>
      <c r="M16" s="11"/>
      <c r="N16" s="11">
        <f>'[1]Summary Table 2'!$E$6</f>
        <v>1</v>
      </c>
      <c r="O16" s="36">
        <f>SUM(K16:N16)</f>
        <v>1</v>
      </c>
      <c r="P16" s="11">
        <f>'[1]Summary Table 2'!$J$6</f>
        <v>1</v>
      </c>
      <c r="Q16" s="11"/>
      <c r="R16" s="11"/>
      <c r="S16" s="11"/>
      <c r="T16" s="11"/>
      <c r="U16" s="11"/>
      <c r="V16" s="11"/>
      <c r="W16" s="36">
        <f>SUM(P16:V16)</f>
        <v>1</v>
      </c>
    </row>
    <row r="17" spans="1:23" s="5" customFormat="1" ht="15.75" customHeight="1">
      <c r="A17" s="40"/>
      <c r="B17" s="2">
        <v>2007</v>
      </c>
      <c r="C17" s="11"/>
      <c r="D17" s="11"/>
      <c r="E17" s="11"/>
      <c r="F17" s="11">
        <v>1</v>
      </c>
      <c r="G17" s="14"/>
      <c r="H17" s="14"/>
      <c r="I17" s="12"/>
      <c r="J17" s="36">
        <f>SUM(C17:F17)</f>
        <v>1</v>
      </c>
      <c r="K17" s="11"/>
      <c r="L17" s="11"/>
      <c r="M17" s="11"/>
      <c r="N17" s="11">
        <v>3</v>
      </c>
      <c r="O17" s="36">
        <f>SUM(K17:N17)</f>
        <v>3</v>
      </c>
      <c r="P17" s="11">
        <v>1</v>
      </c>
      <c r="Q17" s="11"/>
      <c r="R17" s="11">
        <f>'[1]Summary Table 2'!$K$7</f>
        <v>1</v>
      </c>
      <c r="S17" s="11">
        <v>2</v>
      </c>
      <c r="T17" s="11"/>
      <c r="U17" s="11"/>
      <c r="V17" s="11"/>
      <c r="W17" s="36">
        <f>SUM(P17:V17)</f>
        <v>4</v>
      </c>
    </row>
    <row r="18" spans="1:23" s="5" customFormat="1" ht="4.5" customHeight="1">
      <c r="A18" s="27"/>
      <c r="B18" s="27"/>
      <c r="C18" s="28"/>
      <c r="D18" s="28"/>
      <c r="E18" s="28"/>
      <c r="F18" s="28"/>
      <c r="G18" s="28"/>
      <c r="H18" s="28"/>
      <c r="I18" s="28"/>
      <c r="J18" s="28"/>
      <c r="K18" s="28"/>
      <c r="L18" s="28"/>
      <c r="M18" s="28"/>
      <c r="N18" s="28"/>
      <c r="O18" s="28"/>
      <c r="P18" s="28"/>
      <c r="Q18" s="28"/>
      <c r="R18" s="28"/>
      <c r="S18" s="28"/>
      <c r="T18" s="28"/>
      <c r="U18" s="28"/>
      <c r="V18" s="28"/>
      <c r="W18" s="28"/>
    </row>
    <row r="19" spans="1:23" s="6" customFormat="1" ht="15.75" customHeight="1">
      <c r="A19" s="39" t="s">
        <v>23</v>
      </c>
      <c r="B19" s="7">
        <v>2006</v>
      </c>
      <c r="C19" s="13"/>
      <c r="D19" s="13"/>
      <c r="E19" s="13"/>
      <c r="F19" s="13"/>
      <c r="G19" s="13"/>
      <c r="H19" s="13"/>
      <c r="I19" s="13"/>
      <c r="J19" s="36">
        <f>SUM(C19:I19)</f>
        <v>0</v>
      </c>
      <c r="K19" s="13"/>
      <c r="L19" s="13">
        <v>1</v>
      </c>
      <c r="M19" s="13"/>
      <c r="N19" s="13"/>
      <c r="O19" s="36">
        <f>SUM(K19:N19)</f>
        <v>1</v>
      </c>
      <c r="P19" s="13">
        <v>1</v>
      </c>
      <c r="Q19" s="13"/>
      <c r="R19" s="13"/>
      <c r="S19" s="13"/>
      <c r="T19" s="13"/>
      <c r="U19" s="13"/>
      <c r="V19" s="13"/>
      <c r="W19" s="36">
        <f>SUM(P19:V19)</f>
        <v>1</v>
      </c>
    </row>
    <row r="20" spans="1:23" s="5" customFormat="1" ht="15.75" customHeight="1">
      <c r="A20" s="40"/>
      <c r="B20" s="2">
        <v>2007</v>
      </c>
      <c r="C20" s="11"/>
      <c r="D20" s="11"/>
      <c r="E20" s="11"/>
      <c r="F20" s="11"/>
      <c r="G20" s="11"/>
      <c r="H20" s="11"/>
      <c r="I20" s="11"/>
      <c r="J20" s="36">
        <f>SUM(C20:I20)</f>
        <v>0</v>
      </c>
      <c r="K20" s="11"/>
      <c r="L20" s="11">
        <v>2</v>
      </c>
      <c r="M20" s="11"/>
      <c r="N20" s="11"/>
      <c r="O20" s="36">
        <f>SUM(K20:N20)</f>
        <v>2</v>
      </c>
      <c r="P20" s="11">
        <v>2</v>
      </c>
      <c r="Q20" s="11"/>
      <c r="R20" s="11"/>
      <c r="S20" s="11"/>
      <c r="T20" s="11"/>
      <c r="U20" s="11"/>
      <c r="V20" s="11"/>
      <c r="W20" s="36">
        <f>SUM(P20:V20)</f>
        <v>2</v>
      </c>
    </row>
    <row r="21" spans="1:23" s="5" customFormat="1" ht="4.5" customHeight="1">
      <c r="A21" s="27"/>
      <c r="B21" s="27"/>
      <c r="C21" s="28"/>
      <c r="D21" s="28"/>
      <c r="E21" s="28"/>
      <c r="F21" s="28"/>
      <c r="G21" s="28"/>
      <c r="H21" s="28"/>
      <c r="I21" s="28"/>
      <c r="J21" s="28"/>
      <c r="K21" s="28"/>
      <c r="L21" s="28"/>
      <c r="M21" s="28"/>
      <c r="N21" s="28"/>
      <c r="O21" s="28"/>
      <c r="P21" s="28"/>
      <c r="Q21" s="28"/>
      <c r="R21" s="28"/>
      <c r="S21" s="28"/>
      <c r="T21" s="28"/>
      <c r="U21" s="28"/>
      <c r="V21" s="28"/>
      <c r="W21" s="28"/>
    </row>
    <row r="22" spans="1:23" s="6" customFormat="1" ht="15.75" customHeight="1">
      <c r="A22" s="39" t="s">
        <v>24</v>
      </c>
      <c r="B22" s="7">
        <v>2006</v>
      </c>
      <c r="C22" s="13"/>
      <c r="D22" s="13"/>
      <c r="E22" s="13"/>
      <c r="F22" s="13"/>
      <c r="G22" s="13"/>
      <c r="H22" s="13"/>
      <c r="I22" s="13"/>
      <c r="J22" s="36">
        <f>SUM(C22:I22)</f>
        <v>0</v>
      </c>
      <c r="K22" s="13">
        <v>11</v>
      </c>
      <c r="L22" s="13">
        <v>36</v>
      </c>
      <c r="M22" s="13"/>
      <c r="N22" s="13"/>
      <c r="O22" s="36">
        <f>SUM(K22:N22)</f>
        <v>47</v>
      </c>
      <c r="P22" s="13">
        <v>35</v>
      </c>
      <c r="Q22" s="13"/>
      <c r="R22" s="13"/>
      <c r="S22" s="13">
        <v>5</v>
      </c>
      <c r="T22" s="13">
        <v>4</v>
      </c>
      <c r="U22" s="13">
        <v>3</v>
      </c>
      <c r="V22" s="13"/>
      <c r="W22" s="36">
        <f>SUM(P22:V22)</f>
        <v>47</v>
      </c>
    </row>
    <row r="23" spans="1:23" s="5" customFormat="1" ht="15.75" customHeight="1">
      <c r="A23" s="40"/>
      <c r="B23" s="2">
        <v>2007</v>
      </c>
      <c r="C23" s="11"/>
      <c r="D23" s="11"/>
      <c r="E23" s="11"/>
      <c r="F23" s="11"/>
      <c r="G23" s="11"/>
      <c r="H23" s="11"/>
      <c r="I23" s="11"/>
      <c r="J23" s="36">
        <f>SUM(C23:I23)</f>
        <v>0</v>
      </c>
      <c r="K23" s="11">
        <v>17</v>
      </c>
      <c r="L23" s="11">
        <v>36</v>
      </c>
      <c r="M23" s="11"/>
      <c r="N23" s="11"/>
      <c r="O23" s="36">
        <f>SUM(K23:N23)</f>
        <v>53</v>
      </c>
      <c r="P23" s="11">
        <v>43</v>
      </c>
      <c r="Q23" s="11"/>
      <c r="R23" s="11"/>
      <c r="S23" s="11">
        <v>3</v>
      </c>
      <c r="T23" s="11">
        <v>2</v>
      </c>
      <c r="U23" s="11">
        <v>3</v>
      </c>
      <c r="V23" s="11">
        <v>2</v>
      </c>
      <c r="W23" s="36">
        <f>SUM(P23:V23)</f>
        <v>53</v>
      </c>
    </row>
    <row r="24" spans="1:23" s="5" customFormat="1" ht="4.5" customHeight="1">
      <c r="A24" s="27"/>
      <c r="B24" s="27"/>
      <c r="C24" s="28"/>
      <c r="D24" s="28"/>
      <c r="E24" s="28"/>
      <c r="F24" s="28"/>
      <c r="G24" s="28"/>
      <c r="H24" s="28"/>
      <c r="I24" s="28"/>
      <c r="J24" s="28"/>
      <c r="K24" s="28"/>
      <c r="L24" s="28"/>
      <c r="M24" s="28"/>
      <c r="N24" s="28"/>
      <c r="O24" s="28"/>
      <c r="P24" s="28"/>
      <c r="Q24" s="28"/>
      <c r="R24" s="28"/>
      <c r="S24" s="28"/>
      <c r="T24" s="28"/>
      <c r="U24" s="28"/>
      <c r="V24" s="28"/>
      <c r="W24" s="28"/>
    </row>
    <row r="25" spans="1:23" s="6" customFormat="1" ht="15.75" customHeight="1">
      <c r="A25" s="39" t="s">
        <v>25</v>
      </c>
      <c r="B25" s="7">
        <v>2006</v>
      </c>
      <c r="C25" s="13"/>
      <c r="D25" s="13">
        <v>4</v>
      </c>
      <c r="E25" s="13">
        <v>2</v>
      </c>
      <c r="F25" s="13">
        <v>131</v>
      </c>
      <c r="G25" s="13"/>
      <c r="H25" s="13">
        <v>3</v>
      </c>
      <c r="I25" s="15"/>
      <c r="J25" s="36">
        <f>SUM(C25:I25)</f>
        <v>140</v>
      </c>
      <c r="K25" s="13">
        <v>75</v>
      </c>
      <c r="L25" s="13">
        <v>12</v>
      </c>
      <c r="M25" s="13">
        <v>18</v>
      </c>
      <c r="N25" s="13">
        <v>38</v>
      </c>
      <c r="O25" s="36">
        <f>SUM(K25:N25)</f>
        <v>143</v>
      </c>
      <c r="P25" s="13">
        <v>25</v>
      </c>
      <c r="Q25" s="13">
        <v>2</v>
      </c>
      <c r="R25" s="13"/>
      <c r="S25" s="13">
        <v>2</v>
      </c>
      <c r="T25" s="13">
        <v>241</v>
      </c>
      <c r="U25" s="13">
        <v>5</v>
      </c>
      <c r="V25" s="13">
        <v>8</v>
      </c>
      <c r="W25" s="36">
        <f>SUM(P25:V25)</f>
        <v>283</v>
      </c>
    </row>
    <row r="26" spans="1:23" s="5" customFormat="1" ht="15.75" customHeight="1">
      <c r="A26" s="40"/>
      <c r="B26" s="2">
        <v>2007</v>
      </c>
      <c r="C26" s="11">
        <v>1</v>
      </c>
      <c r="D26" s="11">
        <v>8</v>
      </c>
      <c r="E26" s="11">
        <v>2</v>
      </c>
      <c r="F26" s="11">
        <v>149</v>
      </c>
      <c r="G26" s="11">
        <v>7</v>
      </c>
      <c r="H26" s="11">
        <v>3</v>
      </c>
      <c r="I26" s="11">
        <v>1</v>
      </c>
      <c r="J26" s="36">
        <f>SUM(C26:I26)</f>
        <v>171</v>
      </c>
      <c r="K26" s="11">
        <v>98</v>
      </c>
      <c r="L26" s="11">
        <v>32</v>
      </c>
      <c r="M26" s="11">
        <v>24</v>
      </c>
      <c r="N26" s="11">
        <v>34</v>
      </c>
      <c r="O26" s="36">
        <f>SUM(K26:N26)</f>
        <v>188</v>
      </c>
      <c r="P26" s="11">
        <v>36</v>
      </c>
      <c r="Q26" s="11">
        <v>7</v>
      </c>
      <c r="R26" s="11"/>
      <c r="S26" s="11">
        <v>8</v>
      </c>
      <c r="T26" s="11">
        <v>304</v>
      </c>
      <c r="U26" s="11">
        <v>3</v>
      </c>
      <c r="V26" s="11">
        <v>1</v>
      </c>
      <c r="W26" s="36">
        <f>SUM(P26:V26)</f>
        <v>359</v>
      </c>
    </row>
    <row r="27" spans="1:23" s="5" customFormat="1" ht="4.5" customHeight="1">
      <c r="A27" s="27"/>
      <c r="B27" s="27"/>
      <c r="C27" s="28"/>
      <c r="D27" s="28"/>
      <c r="E27" s="28"/>
      <c r="F27" s="28"/>
      <c r="G27" s="28"/>
      <c r="H27" s="28"/>
      <c r="I27" s="28"/>
      <c r="J27" s="28"/>
      <c r="K27" s="28"/>
      <c r="L27" s="28"/>
      <c r="M27" s="28"/>
      <c r="N27" s="28"/>
      <c r="O27" s="28"/>
      <c r="P27" s="28"/>
      <c r="Q27" s="28"/>
      <c r="R27" s="28"/>
      <c r="S27" s="28"/>
      <c r="T27" s="28"/>
      <c r="U27" s="28"/>
      <c r="V27" s="28"/>
      <c r="W27" s="28"/>
    </row>
    <row r="28" spans="1:23" s="5" customFormat="1" ht="15.75" customHeight="1">
      <c r="A28" s="39" t="s">
        <v>3</v>
      </c>
      <c r="B28" s="2">
        <v>2006</v>
      </c>
      <c r="C28" s="11"/>
      <c r="D28" s="11"/>
      <c r="E28" s="13"/>
      <c r="F28" s="13"/>
      <c r="G28" s="13"/>
      <c r="H28" s="13"/>
      <c r="I28" s="11"/>
      <c r="J28" s="36">
        <f>SUM(C28:I28)</f>
        <v>0</v>
      </c>
      <c r="K28" s="11"/>
      <c r="L28" s="11"/>
      <c r="M28" s="11"/>
      <c r="N28" s="11"/>
      <c r="O28" s="36">
        <f>SUM(K28:N28)</f>
        <v>0</v>
      </c>
      <c r="P28" s="11"/>
      <c r="Q28" s="11"/>
      <c r="R28" s="11"/>
      <c r="S28" s="11"/>
      <c r="T28" s="11"/>
      <c r="U28" s="11"/>
      <c r="V28" s="11"/>
      <c r="W28" s="36">
        <f>SUM(T28:V28)</f>
        <v>0</v>
      </c>
    </row>
    <row r="29" spans="1:23" s="5" customFormat="1" ht="15.75" customHeight="1">
      <c r="A29" s="40"/>
      <c r="B29" s="2">
        <v>2007</v>
      </c>
      <c r="C29" s="11">
        <v>1</v>
      </c>
      <c r="D29" s="11"/>
      <c r="E29" s="11"/>
      <c r="F29" s="11"/>
      <c r="G29" s="11"/>
      <c r="H29" s="11"/>
      <c r="I29" s="11"/>
      <c r="J29" s="36">
        <f>SUM(C29:I29)</f>
        <v>1</v>
      </c>
      <c r="K29" s="11"/>
      <c r="L29" s="11"/>
      <c r="M29" s="11"/>
      <c r="N29" s="11"/>
      <c r="O29" s="36">
        <f>SUM(K29:N29)</f>
        <v>0</v>
      </c>
      <c r="P29" s="11">
        <v>1</v>
      </c>
      <c r="Q29" s="11"/>
      <c r="R29" s="11"/>
      <c r="S29" s="11"/>
      <c r="T29" s="11"/>
      <c r="U29" s="11"/>
      <c r="V29" s="11"/>
      <c r="W29" s="36">
        <f>SUM(P29:V29)</f>
        <v>1</v>
      </c>
    </row>
    <row r="30" spans="1:23" s="5" customFormat="1" ht="4.5" customHeight="1">
      <c r="A30" s="27"/>
      <c r="B30" s="27"/>
      <c r="C30" s="28"/>
      <c r="D30" s="28"/>
      <c r="E30" s="28"/>
      <c r="F30" s="28"/>
      <c r="G30" s="28"/>
      <c r="H30" s="28"/>
      <c r="I30" s="28"/>
      <c r="J30" s="28"/>
      <c r="K30" s="28"/>
      <c r="L30" s="28"/>
      <c r="M30" s="28"/>
      <c r="N30" s="28"/>
      <c r="O30" s="28"/>
      <c r="P30" s="28"/>
      <c r="Q30" s="28"/>
      <c r="R30" s="28"/>
      <c r="S30" s="28"/>
      <c r="T30" s="28"/>
      <c r="U30" s="28"/>
      <c r="V30" s="28"/>
      <c r="W30" s="28"/>
    </row>
    <row r="31" spans="1:23" s="5" customFormat="1" ht="15.75" customHeight="1">
      <c r="A31" s="39" t="s">
        <v>26</v>
      </c>
      <c r="B31" s="2">
        <v>2006</v>
      </c>
      <c r="C31" s="11"/>
      <c r="D31" s="11"/>
      <c r="E31" s="11"/>
      <c r="F31" s="11"/>
      <c r="G31" s="11"/>
      <c r="H31" s="11"/>
      <c r="I31" s="11"/>
      <c r="J31" s="36">
        <f>SUM(C31:I31)</f>
        <v>0</v>
      </c>
      <c r="K31" s="11"/>
      <c r="L31" s="11"/>
      <c r="M31" s="11"/>
      <c r="N31" s="11"/>
      <c r="O31" s="36">
        <f>SUM(K31:N31)</f>
        <v>0</v>
      </c>
      <c r="P31" s="11"/>
      <c r="Q31" s="11"/>
      <c r="R31" s="11"/>
      <c r="S31" s="11"/>
      <c r="T31" s="11"/>
      <c r="U31" s="11"/>
      <c r="V31" s="11"/>
      <c r="W31" s="36">
        <f>SUM(P31:V31)</f>
        <v>0</v>
      </c>
    </row>
    <row r="32" spans="1:23" s="5" customFormat="1" ht="15.75" customHeight="1">
      <c r="A32" s="40"/>
      <c r="B32" s="2">
        <v>2007</v>
      </c>
      <c r="C32" s="11"/>
      <c r="D32" s="11"/>
      <c r="E32" s="11"/>
      <c r="F32" s="11"/>
      <c r="G32" s="11"/>
      <c r="H32" s="11"/>
      <c r="I32" s="11"/>
      <c r="J32" s="36">
        <f>SUM(C32:I32)</f>
        <v>0</v>
      </c>
      <c r="K32" s="11"/>
      <c r="L32" s="11"/>
      <c r="M32" s="11"/>
      <c r="N32" s="11"/>
      <c r="O32" s="36">
        <f>SUM(K32:N32)</f>
        <v>0</v>
      </c>
      <c r="P32" s="11"/>
      <c r="Q32" s="11"/>
      <c r="R32" s="11"/>
      <c r="S32" s="11"/>
      <c r="T32" s="11"/>
      <c r="U32" s="11"/>
      <c r="V32" s="11"/>
      <c r="W32" s="36">
        <f>SUM(P32:V32)</f>
        <v>0</v>
      </c>
    </row>
    <row r="33" spans="1:23" s="5" customFormat="1" ht="4.5" customHeight="1">
      <c r="A33" s="27"/>
      <c r="B33" s="27"/>
      <c r="C33" s="28"/>
      <c r="D33" s="28"/>
      <c r="E33" s="28"/>
      <c r="F33" s="28"/>
      <c r="G33" s="28"/>
      <c r="H33" s="28"/>
      <c r="I33" s="28"/>
      <c r="J33" s="28"/>
      <c r="K33" s="28"/>
      <c r="L33" s="28"/>
      <c r="M33" s="28"/>
      <c r="N33" s="28"/>
      <c r="O33" s="28"/>
      <c r="P33" s="28"/>
      <c r="Q33" s="28"/>
      <c r="R33" s="28"/>
      <c r="S33" s="28"/>
      <c r="T33" s="28"/>
      <c r="U33" s="28"/>
      <c r="V33" s="28"/>
      <c r="W33" s="28"/>
    </row>
    <row r="34" spans="1:23" s="5" customFormat="1" ht="15.75" customHeight="1">
      <c r="A34" s="39" t="s">
        <v>1</v>
      </c>
      <c r="B34" s="2">
        <v>2006</v>
      </c>
      <c r="C34" s="11"/>
      <c r="D34" s="11"/>
      <c r="E34" s="11"/>
      <c r="F34" s="11"/>
      <c r="G34" s="11"/>
      <c r="H34" s="11"/>
      <c r="I34" s="11"/>
      <c r="J34" s="36">
        <f>SUM(C34:I34)</f>
        <v>0</v>
      </c>
      <c r="K34" s="11"/>
      <c r="L34" s="11"/>
      <c r="M34" s="11"/>
      <c r="N34" s="11"/>
      <c r="O34" s="36">
        <f>SUM(K34:N34)</f>
        <v>0</v>
      </c>
      <c r="P34" s="11"/>
      <c r="Q34" s="11"/>
      <c r="R34" s="11"/>
      <c r="S34" s="11"/>
      <c r="T34" s="11"/>
      <c r="U34" s="11"/>
      <c r="V34" s="11"/>
      <c r="W34" s="36">
        <f>SUM(P34:V34)</f>
        <v>0</v>
      </c>
    </row>
    <row r="35" spans="1:23" s="5" customFormat="1" ht="15.75" customHeight="1">
      <c r="A35" s="40"/>
      <c r="B35" s="2">
        <v>2007</v>
      </c>
      <c r="C35" s="11"/>
      <c r="D35" s="11"/>
      <c r="E35" s="11"/>
      <c r="F35" s="11"/>
      <c r="G35" s="11"/>
      <c r="H35" s="11"/>
      <c r="I35" s="11"/>
      <c r="J35" s="36">
        <f>SUM(C35:I35)</f>
        <v>0</v>
      </c>
      <c r="K35" s="11"/>
      <c r="L35" s="11"/>
      <c r="M35" s="11"/>
      <c r="N35" s="11"/>
      <c r="O35" s="36">
        <f>SUM(K35:N35)</f>
        <v>0</v>
      </c>
      <c r="P35" s="11"/>
      <c r="Q35" s="11"/>
      <c r="R35" s="11"/>
      <c r="S35" s="11"/>
      <c r="T35" s="11"/>
      <c r="U35" s="11"/>
      <c r="V35" s="11"/>
      <c r="W35" s="36">
        <f>SUM(P35:V35)</f>
        <v>0</v>
      </c>
    </row>
    <row r="36" spans="1:23" s="5" customFormat="1" ht="13.5" customHeight="1">
      <c r="A36" s="16" t="s">
        <v>4</v>
      </c>
      <c r="B36" s="35"/>
      <c r="C36" s="35">
        <f aca="true" t="shared" si="0" ref="C36:N36">SUM(C7:C8,C10:C11,C16:C17,C19:C20,C22:C23,C25:C26,C28:C29,C31:C32,C34:C35)</f>
        <v>2</v>
      </c>
      <c r="D36" s="35">
        <f t="shared" si="0"/>
        <v>12</v>
      </c>
      <c r="E36" s="35">
        <f t="shared" si="0"/>
        <v>4</v>
      </c>
      <c r="F36" s="35">
        <f t="shared" si="0"/>
        <v>281</v>
      </c>
      <c r="G36" s="35">
        <f>SUM(G7:G8,G10:G11,G16:G17,G19:G20,G22:G23,G25:G26,G28:G29,G31:G32,G34:G35)</f>
        <v>7</v>
      </c>
      <c r="H36" s="35">
        <f>SUM(H7:H8,H10:H11,H16:H17,H19:H20,H22:H23,H25:H26,H28:H29,H31:H32,H34:H35)</f>
        <v>6</v>
      </c>
      <c r="I36" s="35">
        <f t="shared" si="0"/>
        <v>1</v>
      </c>
      <c r="J36" s="35">
        <f t="shared" si="0"/>
        <v>313</v>
      </c>
      <c r="K36" s="35">
        <f t="shared" si="0"/>
        <v>207</v>
      </c>
      <c r="L36" s="35">
        <f>SUM(L7:L8,L10:L11,L16:L17,L19:L20,L22:L23,L25:L26,L28:L29,L31:L32,L34:L35,L13:L14)</f>
        <v>224</v>
      </c>
      <c r="M36" s="35">
        <f>SUM(M13:M14)</f>
        <v>5</v>
      </c>
      <c r="N36" s="35">
        <f t="shared" si="0"/>
        <v>88</v>
      </c>
      <c r="O36" s="35">
        <f>SUM(K36:N36)</f>
        <v>524</v>
      </c>
      <c r="P36" s="35">
        <f aca="true" t="shared" si="1" ref="P36:W36">SUM(P7:P8,P10:P11,P16:P17,P19:P20,P22:P23,P25:P26,P28:P29,P31:P32,P34:P35,P13:P14)</f>
        <v>167</v>
      </c>
      <c r="Q36" s="35">
        <f t="shared" si="1"/>
        <v>16</v>
      </c>
      <c r="R36" s="35">
        <f t="shared" si="1"/>
        <v>4</v>
      </c>
      <c r="S36" s="35">
        <f t="shared" si="1"/>
        <v>23</v>
      </c>
      <c r="T36" s="35">
        <f t="shared" si="1"/>
        <v>602</v>
      </c>
      <c r="U36" s="35">
        <f t="shared" si="1"/>
        <v>31</v>
      </c>
      <c r="V36" s="35">
        <f t="shared" si="1"/>
        <v>36</v>
      </c>
      <c r="W36" s="35">
        <f t="shared" si="1"/>
        <v>879</v>
      </c>
    </row>
    <row r="37" spans="1:23" ht="101.25" customHeight="1">
      <c r="A37" s="33" t="s">
        <v>36</v>
      </c>
      <c r="B37" s="34"/>
      <c r="C37" s="34"/>
      <c r="D37" s="34"/>
      <c r="E37" s="34"/>
      <c r="F37" s="34"/>
      <c r="G37" s="34"/>
      <c r="H37" s="34"/>
      <c r="I37" s="34"/>
      <c r="J37" s="34"/>
      <c r="K37" s="34"/>
      <c r="L37" s="34"/>
      <c r="M37" s="34"/>
      <c r="N37" s="34"/>
      <c r="O37" s="34"/>
      <c r="P37" s="34"/>
      <c r="Q37" s="34"/>
      <c r="R37" s="34"/>
      <c r="S37" s="34"/>
      <c r="T37" s="34"/>
      <c r="U37" s="34"/>
      <c r="V37" s="34"/>
      <c r="W37" s="34"/>
    </row>
  </sheetData>
  <mergeCells count="36">
    <mergeCell ref="A37:W37"/>
    <mergeCell ref="A33:W33"/>
    <mergeCell ref="A34:A35"/>
    <mergeCell ref="A31:A32"/>
    <mergeCell ref="A27:W27"/>
    <mergeCell ref="A30:W30"/>
    <mergeCell ref="A28:A29"/>
    <mergeCell ref="A6:W6"/>
    <mergeCell ref="A7:A8"/>
    <mergeCell ref="A15:W15"/>
    <mergeCell ref="A21:W21"/>
    <mergeCell ref="A22:A23"/>
    <mergeCell ref="A25:A26"/>
    <mergeCell ref="A19:A20"/>
    <mergeCell ref="P4:P5"/>
    <mergeCell ref="Q4:Q5"/>
    <mergeCell ref="R4:R5"/>
    <mergeCell ref="T4:T5"/>
    <mergeCell ref="S4:S5"/>
    <mergeCell ref="A16:A17"/>
    <mergeCell ref="A18:W18"/>
    <mergeCell ref="A24:W24"/>
    <mergeCell ref="A9:W9"/>
    <mergeCell ref="A12:W12"/>
    <mergeCell ref="A10:A11"/>
    <mergeCell ref="A13:A14"/>
    <mergeCell ref="A1:W1"/>
    <mergeCell ref="A3:A5"/>
    <mergeCell ref="C3:O3"/>
    <mergeCell ref="P3:W3"/>
    <mergeCell ref="V4:V5"/>
    <mergeCell ref="W4:W5"/>
    <mergeCell ref="C4:J4"/>
    <mergeCell ref="U4:U5"/>
    <mergeCell ref="K4:O4"/>
    <mergeCell ref="B3:B5"/>
  </mergeCells>
  <printOptions horizontalCentered="1"/>
  <pageMargins left="0.25" right="0.25" top="0.79" bottom="0.39" header="0.31" footer="0.26"/>
  <pageSetup fitToHeight="1" fitToWidth="1" horizontalDpi="600" verticalDpi="600" orientation="landscape" paperSize="17" r:id="rId1"/>
  <headerFooter alignWithMargins="0">
    <oddHeader>&amp;L&amp;11FINAL</oddHeader>
    <oddFooter>&amp;L&amp;"Arial,Italic"&amp;8&amp;F</oddFooter>
  </headerFooter>
  <ignoredErrors>
    <ignoredError sqref="J7:J8 J10:J11 J13:J14 J16:J17 J20 J22:J23 J25:J26 J28:J29 J31:J32 J34:J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Entrix</dc:creator>
  <cp:keywords/>
  <dc:description/>
  <cp:lastModifiedBy>Mary Preuss</cp:lastModifiedBy>
  <cp:lastPrinted>2010-03-08T22:55:13Z</cp:lastPrinted>
  <dcterms:created xsi:type="dcterms:W3CDTF">2009-04-18T22:10:58Z</dcterms:created>
  <dcterms:modified xsi:type="dcterms:W3CDTF">2010-03-08T22:56:55Z</dcterms:modified>
  <cp:category/>
  <cp:version/>
  <cp:contentType/>
  <cp:contentStatus/>
</cp:coreProperties>
</file>